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<sst xmlns="http://schemas.openxmlformats.org/spreadsheetml/2006/main" count="14" uniqueCount="14">
  <si>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ccm:</t>
  </si>
  <si>
    <t>Kurbelwellenhub: ?</t>
  </si>
  <si>
    <t>Kolbendurchmesser: ?</t>
  </si>
  <si>
    <t>Gewünschtes Verdichtungsverhältnis: 1 : ?</t>
  </si>
  <si>
    <t>Brennraum in cl:</t>
  </si>
  <si>
    <t>Motor:</t>
  </si>
  <si>
    <t>Gelbe CY</t>
  </si>
  <si>
    <t>Blaue CY</t>
  </si>
  <si>
    <t>Monkey</t>
  </si>
  <si>
    <t>100er</t>
  </si>
  <si>
    <t>CY50 gelb</t>
  </si>
  <si>
    <t>Thomas H. CY200</t>
  </si>
  <si>
    <t>CY50 original</t>
  </si>
  <si>
    <t>CY80 original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</si>
</sst>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0" sqref="A10"/>
    </sheetView>
  </sheetViews>
  <sheetFormatPr defaultColWidth="11.421875" defaultRowHeight="12.75"/>
  <cols>
    <col min="1" max="2" width="22.7109375" style="0" customWidth="1"/>
    <col min="3" max="3" width="20.7109375" style="0" customWidth="1"/>
    <col min="4" max="4" width="10.7109375" style="0" customWidth="1"/>
    <col min="5" max="5" width="22.7109375" style="0" customWidth="1"/>
    <col min="6" max="6" width="18.7109375" style="0" customWidth="1"/>
  </cols>
  <sheetData>
    <row r="1" spans="1:6" ht="49.5" customHeight="1" thickBot="1" thickTop="1">
      <c r="A1" s="7" t="s">
        <v>5</v>
      </c>
      <c r="B1" s="8" t="s">
        <v>2</v>
      </c>
      <c r="C1" s="8" t="s">
        <v>1</v>
      </c>
      <c r="D1" s="9" t="s">
        <v>0</v>
      </c>
      <c r="E1" s="10" t="s">
        <v>3</v>
      </c>
      <c r="F1" s="8" t="s">
        <v>4</v>
      </c>
    </row>
    <row r="2" spans="1:6" ht="13.5" thickTop="1">
      <c r="A2" s="11" t="s">
        <v>7</v>
      </c>
      <c r="B2" s="1">
        <v>59</v>
      </c>
      <c r="C2" s="1">
        <v>54</v>
      </c>
      <c r="D2" s="2">
        <f>((B2*B2)*785*C2)/1000000</f>
        <v>147.55959</v>
      </c>
      <c r="E2" s="3">
        <v>12</v>
      </c>
      <c r="F2" s="2">
        <f>D2/E2</f>
        <v>12.2966325</v>
      </c>
    </row>
    <row r="3" spans="1:6" ht="12.75">
      <c r="A3" s="12" t="s">
        <v>6</v>
      </c>
      <c r="B3" s="4">
        <v>59</v>
      </c>
      <c r="C3" s="4">
        <v>55</v>
      </c>
      <c r="D3" s="5">
        <f aca="true" t="shared" si="0" ref="D3:D10">((B3*B3)*785*C3)/1000000</f>
        <v>150.292175</v>
      </c>
      <c r="E3" s="6">
        <v>12</v>
      </c>
      <c r="F3" s="5">
        <f>D3/E3</f>
        <v>12.524347916666665</v>
      </c>
    </row>
    <row r="4" spans="1:6" ht="12.75">
      <c r="A4" s="12" t="s">
        <v>8</v>
      </c>
      <c r="B4" s="4">
        <v>59</v>
      </c>
      <c r="C4" s="4">
        <v>54</v>
      </c>
      <c r="D4" s="5">
        <f t="shared" si="0"/>
        <v>147.55959</v>
      </c>
      <c r="E4" s="6">
        <v>12</v>
      </c>
      <c r="F4" s="5">
        <f>D4/E4</f>
        <v>12.2966325</v>
      </c>
    </row>
    <row r="5" spans="1:6" ht="12.75">
      <c r="A5" s="12" t="s">
        <v>9</v>
      </c>
      <c r="B5" s="4">
        <v>53</v>
      </c>
      <c r="C5" s="4">
        <v>45</v>
      </c>
      <c r="D5" s="5">
        <f t="shared" si="0"/>
        <v>99.227925</v>
      </c>
      <c r="E5" s="6">
        <v>12</v>
      </c>
      <c r="F5" s="5">
        <f>D5/E5</f>
        <v>8.26899375</v>
      </c>
    </row>
    <row r="6" spans="1:6" ht="12.75">
      <c r="A6" s="12" t="s">
        <v>10</v>
      </c>
      <c r="B6" s="4">
        <v>52</v>
      </c>
      <c r="C6" s="4">
        <v>35</v>
      </c>
      <c r="D6" s="5">
        <f>((B6*B6)*785*C6)/1000000</f>
        <v>74.2924</v>
      </c>
      <c r="E6" s="6">
        <v>10</v>
      </c>
      <c r="F6" s="5">
        <f>D6/E6</f>
        <v>7.42924</v>
      </c>
    </row>
    <row r="7" spans="1:6" ht="12.75">
      <c r="A7" s="12" t="s">
        <v>11</v>
      </c>
      <c r="B7" s="4">
        <v>66</v>
      </c>
      <c r="C7" s="4">
        <v>58</v>
      </c>
      <c r="D7" s="5">
        <f t="shared" si="0"/>
        <v>198.32868</v>
      </c>
      <c r="E7" s="6">
        <v>12</v>
      </c>
      <c r="F7" s="5">
        <f>IF(E7=0,"",D7/E7)</f>
        <v>16.52739</v>
      </c>
    </row>
    <row r="8" spans="1:6" ht="12.75">
      <c r="A8" s="12" t="s">
        <v>12</v>
      </c>
      <c r="B8" s="4">
        <v>42</v>
      </c>
      <c r="C8" s="4">
        <v>35.6</v>
      </c>
      <c r="D8" s="5">
        <f t="shared" si="0"/>
        <v>49.296744</v>
      </c>
      <c r="E8" s="6">
        <v>9.5</v>
      </c>
      <c r="F8" s="5">
        <f>IF(E8=0,"",D8/E8)</f>
        <v>5.189130947368421</v>
      </c>
    </row>
    <row r="9" spans="1:6" ht="12.75">
      <c r="A9" s="12" t="s">
        <v>13</v>
      </c>
      <c r="B9" s="4">
        <v>47.5</v>
      </c>
      <c r="C9" s="4">
        <v>45</v>
      </c>
      <c r="D9" s="5">
        <f t="shared" si="0"/>
        <v>79.70203125</v>
      </c>
      <c r="E9" s="6">
        <v>9.4</v>
      </c>
      <c r="F9" s="5">
        <f>IF(E9=0,"",D9/E9)</f>
        <v>8.478939494680851</v>
      </c>
    </row>
    <row r="10" spans="1:6" ht="12.75">
      <c r="A10" s="12"/>
      <c r="B10" s="4"/>
      <c r="C10" s="4"/>
      <c r="D10" s="5">
        <f t="shared" si="0"/>
        <v>0</v>
      </c>
      <c r="E10" s="6"/>
      <c r="F10" s="5">
        <f>IF(E10=0,"",D10/E10)</f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&amp;C&amp;"Arial,Fett"&amp;28Motorberechnung&amp;R&amp;"Arial,Fett"Andreas Müller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Andi</cp:lastModifiedBy>
  <cp:lastPrinted>2006-02-11T21:51:41Z</cp:lastPrinted>
  <dcterms:created xsi:type="dcterms:W3CDTF">2005-11-24T04:44:20Z</dcterms:created>
  <dcterms:modified xsi:type="dcterms:W3CDTF">2006-02-11T21:52:22Z</dcterms:modified>
  <cp:category/>
  <cp:version/>
  <cp:contentType/>
  <cp:contentStatus/>
</cp:coreProperties>
</file>